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4960" tabRatio="500"/>
  </bookViews>
  <sheets>
    <sheet name="Grants FY17" sheetId="3" r:id="rId1"/>
    <sheet name="Sheet 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3" l="1"/>
  <c r="E55" i="3"/>
  <c r="J24" i="3"/>
  <c r="J23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46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46" i="3"/>
  <c r="D46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5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D45" i="3"/>
  <c r="D48" i="3"/>
  <c r="E48" i="3"/>
  <c r="F48" i="3"/>
  <c r="F58" i="3"/>
  <c r="E58" i="3"/>
  <c r="E54" i="3"/>
  <c r="F53" i="3"/>
  <c r="E53" i="3"/>
</calcChain>
</file>

<file path=xl/sharedStrings.xml><?xml version="1.0" encoding="utf-8"?>
<sst xmlns="http://schemas.openxmlformats.org/spreadsheetml/2006/main" count="105" uniqueCount="36">
  <si>
    <t>Deadline</t>
  </si>
  <si>
    <t>Grant</t>
  </si>
  <si>
    <t>Type</t>
  </si>
  <si>
    <t>Private New</t>
  </si>
  <si>
    <t>Public Renewal</t>
  </si>
  <si>
    <t>Request Amount</t>
  </si>
  <si>
    <t>TOTAL</t>
  </si>
  <si>
    <t>General Operating</t>
  </si>
  <si>
    <t>Private Renewal</t>
  </si>
  <si>
    <t>Request</t>
  </si>
  <si>
    <t>One World Program</t>
  </si>
  <si>
    <t>Middle School Program</t>
  </si>
  <si>
    <t>Middle School/Public Charters</t>
  </si>
  <si>
    <t>OST</t>
  </si>
  <si>
    <t>TBD</t>
  </si>
  <si>
    <t>Capacity Building</t>
  </si>
  <si>
    <t>One World Program/Senior Challenge</t>
  </si>
  <si>
    <t>Unknowns</t>
  </si>
  <si>
    <t>Low Forecast</t>
  </si>
  <si>
    <t>High Forecast</t>
  </si>
  <si>
    <t xml:space="preserve">Special Funding Opportunities (Not Included in Organizational Budget)       </t>
  </si>
  <si>
    <t>Public New</t>
  </si>
  <si>
    <t>One World Program - New Charter Schools</t>
  </si>
  <si>
    <t>Digitalization Project</t>
  </si>
  <si>
    <t>Senior Challenge</t>
  </si>
  <si>
    <t>General Operating Support</t>
  </si>
  <si>
    <t>One World Program Expansion</t>
  </si>
  <si>
    <t>College and Career Challenge/ Celebration</t>
  </si>
  <si>
    <t>TOTAL NEW FUNDING</t>
  </si>
  <si>
    <t>TOTAL RENEWAL FUNDING</t>
  </si>
  <si>
    <t>NEW FUNDING</t>
  </si>
  <si>
    <t>RENEWAL FUNDING</t>
  </si>
  <si>
    <t>FUNDING GOAL</t>
  </si>
  <si>
    <t xml:space="preserve">Low </t>
  </si>
  <si>
    <t>High</t>
  </si>
  <si>
    <t>CLIENT NAME Funding Projections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</si>
</sst>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;[Red]\-&quot;$&quot;#,##0"/>
    <numFmt numFmtId="165" formatCode="_-&quot;$&quot;* #,##0.00_-;\-&quot;$&quot;* #,##0.00_-;_-&quot;$&quot;* &quot;-&quot;??_-;_-@_-"/>
    <numFmt numFmtId="166" formatCode="_-[$$-409]* #,##0.00_ ;_-[$$-409]* \-#,##0.00\ ;_-[$$-409]* &quot;-&quot;??_ ;_-@_ "/>
    <numFmt numFmtId="167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Fill="1"/>
    <xf numFmtId="0" fontId="1" fillId="0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6" fontId="4" fillId="4" borderId="0" xfId="0" applyNumberFormat="1" applyFont="1" applyFill="1"/>
    <xf numFmtId="14" fontId="4" fillId="4" borderId="0" xfId="0" applyNumberFormat="1" applyFont="1" applyFill="1"/>
    <xf numFmtId="167" fontId="4" fillId="4" borderId="0" xfId="0" applyNumberFormat="1" applyFont="1" applyFill="1"/>
    <xf numFmtId="0" fontId="4" fillId="5" borderId="0" xfId="0" applyFont="1" applyFill="1"/>
    <xf numFmtId="14" fontId="4" fillId="5" borderId="0" xfId="0" applyNumberFormat="1" applyFont="1" applyFill="1"/>
    <xf numFmtId="164" fontId="4" fillId="5" borderId="0" xfId="0" applyNumberFormat="1" applyFont="1" applyFill="1"/>
    <xf numFmtId="167" fontId="4" fillId="5" borderId="0" xfId="0" applyNumberFormat="1" applyFont="1" applyFill="1"/>
    <xf numFmtId="0" fontId="4" fillId="3" borderId="0" xfId="0" applyFont="1" applyFill="1"/>
    <xf numFmtId="14" fontId="4" fillId="3" borderId="0" xfId="0" applyNumberFormat="1" applyFont="1" applyFill="1"/>
    <xf numFmtId="164" fontId="4" fillId="3" borderId="0" xfId="0" applyNumberFormat="1" applyFont="1" applyFill="1"/>
    <xf numFmtId="167" fontId="4" fillId="3" borderId="0" xfId="0" applyNumberFormat="1" applyFont="1" applyFill="1"/>
    <xf numFmtId="165" fontId="4" fillId="3" borderId="0" xfId="0" applyNumberFormat="1" applyFont="1" applyFill="1"/>
    <xf numFmtId="0" fontId="4" fillId="2" borderId="0" xfId="0" applyFont="1" applyFill="1"/>
    <xf numFmtId="14" fontId="4" fillId="2" borderId="0" xfId="0" applyNumberFormat="1" applyFont="1" applyFill="1"/>
    <xf numFmtId="164" fontId="4" fillId="2" borderId="0" xfId="0" applyNumberFormat="1" applyFont="1" applyFill="1"/>
    <xf numFmtId="0" fontId="4" fillId="6" borderId="0" xfId="0" applyFont="1" applyFill="1"/>
    <xf numFmtId="14" fontId="4" fillId="6" borderId="0" xfId="0" applyNumberFormat="1" applyFont="1" applyFill="1"/>
    <xf numFmtId="164" fontId="4" fillId="6" borderId="0" xfId="0" applyNumberFormat="1" applyFont="1" applyFill="1"/>
    <xf numFmtId="167" fontId="4" fillId="6" borderId="0" xfId="0" applyNumberFormat="1" applyFont="1" applyFill="1"/>
    <xf numFmtId="0" fontId="4" fillId="7" borderId="0" xfId="0" applyFont="1" applyFill="1"/>
    <xf numFmtId="14" fontId="4" fillId="7" borderId="0" xfId="0" applyNumberFormat="1" applyFont="1" applyFill="1"/>
    <xf numFmtId="164" fontId="4" fillId="7" borderId="0" xfId="0" applyNumberFormat="1" applyFont="1" applyFill="1"/>
    <xf numFmtId="167" fontId="4" fillId="7" borderId="0" xfId="0" applyNumberFormat="1" applyFont="1" applyFill="1"/>
    <xf numFmtId="165" fontId="4" fillId="7" borderId="0" xfId="0" applyNumberFormat="1" applyFont="1" applyFill="1"/>
    <xf numFmtId="14" fontId="0" fillId="3" borderId="0" xfId="0" applyNumberFormat="1" applyFill="1"/>
    <xf numFmtId="0" fontId="0" fillId="3" borderId="0" xfId="0" applyFill="1"/>
    <xf numFmtId="6" fontId="0" fillId="3" borderId="0" xfId="0" applyNumberFormat="1" applyFill="1"/>
    <xf numFmtId="167" fontId="0" fillId="3" borderId="0" xfId="0" applyNumberFormat="1" applyFill="1"/>
    <xf numFmtId="0" fontId="5" fillId="0" borderId="0" xfId="0" applyFont="1" applyFill="1"/>
    <xf numFmtId="0" fontId="4" fillId="3" borderId="0" xfId="0" applyFont="1" applyFill="1" applyAlignment="1">
      <alignment wrapText="1"/>
    </xf>
    <xf numFmtId="165" fontId="0" fillId="0" borderId="0" xfId="0" applyNumberFormat="1"/>
    <xf numFmtId="166" fontId="0" fillId="0" borderId="0" xfId="0" applyNumberFormat="1"/>
    <xf numFmtId="164" fontId="1" fillId="0" borderId="0" xfId="0" applyNumberFormat="1" applyFont="1"/>
    <xf numFmtId="167" fontId="1" fillId="0" borderId="0" xfId="0" applyNumberFormat="1" applyFont="1"/>
    <xf numFmtId="0" fontId="4" fillId="0" borderId="0" xfId="0" applyFont="1" applyFill="1"/>
    <xf numFmtId="167" fontId="0" fillId="0" borderId="0" xfId="0" applyNumberFormat="1" applyFont="1"/>
    <xf numFmtId="167" fontId="0" fillId="0" borderId="0" xfId="0" applyNumberFormat="1" applyFont="1" applyFill="1"/>
    <xf numFmtId="6" fontId="0" fillId="0" borderId="0" xfId="0" applyNumberFormat="1" applyFont="1"/>
    <xf numFmtId="14" fontId="4" fillId="0" borderId="0" xfId="0" applyNumberFormat="1" applyFont="1" applyFill="1"/>
    <xf numFmtId="164" fontId="4" fillId="0" borderId="0" xfId="0" applyNumberFormat="1" applyFont="1" applyFill="1"/>
    <xf numFmtId="167" fontId="4" fillId="0" borderId="0" xfId="0" applyNumberFormat="1" applyFont="1" applyFill="1"/>
    <xf numFmtId="165" fontId="4" fillId="0" borderId="0" xfId="0" applyNumberFormat="1" applyFont="1" applyFill="1"/>
    <xf numFmtId="166" fontId="4" fillId="3" borderId="0" xfId="0" applyNumberFormat="1" applyFont="1" applyFill="1"/>
    <xf numFmtId="9" fontId="4" fillId="3" borderId="0" xfId="0" applyNumberFormat="1" applyFont="1" applyFill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75010936132983"/>
          <c:y val="0.0509259259259259"/>
          <c:w val="0.527777777777778"/>
          <c:h val="0.879629629629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'Grants FY17'!$I$23:$I$24</c:f>
              <c:strCache>
                <c:ptCount val="2"/>
                <c:pt idx="0">
                  <c:v>TOTAL NEW FUNDING</c:v>
                </c:pt>
                <c:pt idx="1">
                  <c:v>TOTAL RENEWAL FUNDING</c:v>
                </c:pt>
              </c:strCache>
            </c:strRef>
          </c:cat>
          <c:val>
            <c:numRef>
              <c:f>'Grants FY17'!$J$23:$J$24</c:f>
              <c:numCache>
                <c:formatCode>"$"#,##0;[Red]\-"$"#,##0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101600</xdr:rowOff>
    </xdr:from>
    <xdr:to>
      <xdr:col>10</xdr:col>
      <xdr:colOff>88900</xdr:colOff>
      <xdr:row>15</xdr:row>
      <xdr:rowOff>76200</xdr:rowOff>
    </xdr:to>
    <xdr:sp macro="" textlink="">
      <xdr:nvSpPr>
        <xdr:cNvPr id="2" name="TextBox 1"/>
        <xdr:cNvSpPr txBox="1"/>
      </xdr:nvSpPr>
      <xdr:spPr>
        <a:xfrm>
          <a:off x="8140700" y="101600"/>
          <a:ext cx="4597400" cy="283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Note:</a:t>
          </a:r>
          <a:r>
            <a:rPr lang="en-US" sz="1100" b="1" baseline="0"/>
            <a:t> </a:t>
          </a:r>
          <a:r>
            <a:rPr lang="en-US" sz="1100" baseline="0"/>
            <a:t>The grants forecast is conservative for all new funding opportunities to accomodate uncertainties. </a:t>
          </a:r>
        </a:p>
        <a:p>
          <a:endParaRPr lang="en-US" sz="1100" baseline="0"/>
        </a:p>
        <a:p>
          <a:r>
            <a:rPr lang="en-US" sz="1100" b="1" baseline="0"/>
            <a:t>Public Funding	</a:t>
          </a:r>
          <a:r>
            <a:rPr lang="en-US" sz="1100" baseline="0"/>
            <a:t>	</a:t>
          </a:r>
        </a:p>
        <a:p>
          <a:r>
            <a:rPr lang="en-US" sz="1100" baseline="0"/>
            <a:t>Renewal	Low-risk, more conservative	50%</a:t>
          </a:r>
        </a:p>
        <a:p>
          <a:r>
            <a:rPr lang="en-US" sz="1100" baseline="0"/>
            <a:t>	Higher-risk, more accurate	75%</a:t>
          </a:r>
        </a:p>
        <a:p>
          <a:r>
            <a:rPr lang="en-US" sz="1100" baseline="0"/>
            <a:t>		</a:t>
          </a:r>
        </a:p>
        <a:p>
          <a:r>
            <a:rPr lang="en-US" sz="1100" baseline="0"/>
            <a:t>New	Low-risk, more conservative	4%</a:t>
          </a:r>
        </a:p>
        <a:p>
          <a:r>
            <a:rPr lang="en-US" sz="1100" baseline="0"/>
            <a:t>	Higher-risk, more accurate	7%</a:t>
          </a:r>
        </a:p>
        <a:p>
          <a:r>
            <a:rPr lang="en-US" sz="1100" baseline="0"/>
            <a:t>		</a:t>
          </a:r>
        </a:p>
        <a:p>
          <a:r>
            <a:rPr lang="en-US" sz="1100" b="1" baseline="0"/>
            <a:t>Private Funding	</a:t>
          </a:r>
          <a:r>
            <a:rPr lang="en-US" sz="1100" baseline="0"/>
            <a:t>	</a:t>
          </a:r>
        </a:p>
        <a:p>
          <a:r>
            <a:rPr lang="en-US" sz="1100" baseline="0"/>
            <a:t>Renewal	Low-risk, more conservative	90%</a:t>
          </a:r>
        </a:p>
        <a:p>
          <a:r>
            <a:rPr lang="en-US" sz="1100" baseline="0"/>
            <a:t>	Higher-risk, more accurate	95%</a:t>
          </a:r>
        </a:p>
        <a:p>
          <a:r>
            <a:rPr lang="en-US" sz="1100" baseline="0"/>
            <a:t>		</a:t>
          </a:r>
        </a:p>
        <a:p>
          <a:r>
            <a:rPr lang="en-US" sz="1100" baseline="0"/>
            <a:t>New	Low-risk, more conservative	4%</a:t>
          </a:r>
        </a:p>
        <a:p>
          <a:r>
            <a:rPr lang="en-US" sz="1100" baseline="0"/>
            <a:t>	Higher-risk, more accurate	7%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7</xdr:col>
      <xdr:colOff>139700</xdr:colOff>
      <xdr:row>16</xdr:row>
      <xdr:rowOff>25400</xdr:rowOff>
    </xdr:from>
    <xdr:to>
      <xdr:col>9</xdr:col>
      <xdr:colOff>1943100</xdr:colOff>
      <xdr:row>29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E59" sqref="E59"/>
    </sheetView>
  </sheetViews>
  <sheetFormatPr baseColWidth="10" defaultRowHeight="15" x14ac:dyDescent="0"/>
  <cols>
    <col min="1" max="1" width="14.1640625" customWidth="1"/>
    <col min="2" max="2" width="8.6640625" customWidth="1"/>
    <col min="3" max="3" width="39.33203125" customWidth="1"/>
    <col min="4" max="4" width="15.1640625" customWidth="1"/>
    <col min="5" max="5" width="13.5" customWidth="1"/>
    <col min="6" max="6" width="14.33203125" customWidth="1"/>
    <col min="7" max="7" width="32.1640625" hidden="1" customWidth="1"/>
    <col min="9" max="9" width="24.1640625" customWidth="1"/>
    <col min="10" max="10" width="25.83203125" customWidth="1"/>
  </cols>
  <sheetData>
    <row r="1" spans="1:7">
      <c r="C1" s="53" t="s">
        <v>35</v>
      </c>
      <c r="D1" s="53"/>
    </row>
    <row r="2" spans="1:7">
      <c r="C2" s="53"/>
      <c r="D2" s="53"/>
    </row>
    <row r="3" spans="1:7">
      <c r="C3" s="53"/>
      <c r="D3" s="53"/>
    </row>
    <row r="5" spans="1:7">
      <c r="A5" s="1" t="s">
        <v>2</v>
      </c>
      <c r="B5" s="1" t="s">
        <v>0</v>
      </c>
      <c r="C5" s="1" t="s">
        <v>1</v>
      </c>
      <c r="D5" s="1" t="s">
        <v>5</v>
      </c>
      <c r="E5" s="1" t="s">
        <v>18</v>
      </c>
      <c r="F5" s="2" t="s">
        <v>19</v>
      </c>
      <c r="G5" s="1" t="s">
        <v>9</v>
      </c>
    </row>
    <row r="6" spans="1:7">
      <c r="A6" s="7" t="s">
        <v>8</v>
      </c>
      <c r="B6" s="10"/>
      <c r="C6" s="7"/>
      <c r="D6" s="8"/>
      <c r="E6" s="11">
        <f>D6*0.9</f>
        <v>0</v>
      </c>
      <c r="F6" s="11">
        <f>D6*0.95</f>
        <v>0</v>
      </c>
      <c r="G6" s="7" t="s">
        <v>7</v>
      </c>
    </row>
    <row r="7" spans="1:7">
      <c r="A7" s="7" t="s">
        <v>8</v>
      </c>
      <c r="B7" s="10"/>
      <c r="C7" s="7"/>
      <c r="D7" s="8"/>
      <c r="E7" s="11">
        <f t="shared" ref="E7:E18" si="0">D7*0.9</f>
        <v>0</v>
      </c>
      <c r="F7" s="11">
        <f t="shared" ref="F7:F18" si="1">D7*0.95</f>
        <v>0</v>
      </c>
      <c r="G7" s="7" t="s">
        <v>11</v>
      </c>
    </row>
    <row r="8" spans="1:7">
      <c r="A8" s="7" t="s">
        <v>8</v>
      </c>
      <c r="B8" s="10"/>
      <c r="C8" s="7"/>
      <c r="D8" s="8"/>
      <c r="E8" s="11">
        <f t="shared" si="0"/>
        <v>0</v>
      </c>
      <c r="F8" s="11">
        <f t="shared" si="1"/>
        <v>0</v>
      </c>
      <c r="G8" s="7" t="s">
        <v>7</v>
      </c>
    </row>
    <row r="9" spans="1:7">
      <c r="A9" s="7" t="s">
        <v>8</v>
      </c>
      <c r="B9" s="10"/>
      <c r="C9" s="7"/>
      <c r="D9" s="8"/>
      <c r="E9" s="11">
        <f t="shared" si="0"/>
        <v>0</v>
      </c>
      <c r="F9" s="11">
        <f t="shared" si="1"/>
        <v>0</v>
      </c>
      <c r="G9" s="7" t="s">
        <v>7</v>
      </c>
    </row>
    <row r="10" spans="1:7">
      <c r="A10" s="7" t="s">
        <v>8</v>
      </c>
      <c r="B10" s="10"/>
      <c r="C10" s="7"/>
      <c r="D10" s="8"/>
      <c r="E10" s="11">
        <f t="shared" si="0"/>
        <v>0</v>
      </c>
      <c r="F10" s="11">
        <f t="shared" si="1"/>
        <v>0</v>
      </c>
      <c r="G10" s="7" t="s">
        <v>10</v>
      </c>
    </row>
    <row r="11" spans="1:7">
      <c r="A11" s="7" t="s">
        <v>8</v>
      </c>
      <c r="B11" s="10"/>
      <c r="C11" s="7"/>
      <c r="D11" s="8"/>
      <c r="E11" s="11">
        <f t="shared" si="0"/>
        <v>0</v>
      </c>
      <c r="F11" s="11">
        <f t="shared" si="1"/>
        <v>0</v>
      </c>
      <c r="G11" s="7" t="s">
        <v>7</v>
      </c>
    </row>
    <row r="12" spans="1:7">
      <c r="A12" s="7" t="s">
        <v>8</v>
      </c>
      <c r="B12" s="7"/>
      <c r="C12" s="7"/>
      <c r="D12" s="8"/>
      <c r="E12" s="11">
        <f t="shared" si="0"/>
        <v>0</v>
      </c>
      <c r="F12" s="11">
        <f t="shared" si="1"/>
        <v>0</v>
      </c>
      <c r="G12" s="7" t="s">
        <v>7</v>
      </c>
    </row>
    <row r="13" spans="1:7">
      <c r="A13" s="7" t="s">
        <v>8</v>
      </c>
      <c r="B13" s="10"/>
      <c r="C13" s="7"/>
      <c r="D13" s="8"/>
      <c r="E13" s="11">
        <f t="shared" si="0"/>
        <v>0</v>
      </c>
      <c r="F13" s="11">
        <f t="shared" si="1"/>
        <v>0</v>
      </c>
      <c r="G13" s="7" t="s">
        <v>7</v>
      </c>
    </row>
    <row r="14" spans="1:7">
      <c r="A14" s="7" t="s">
        <v>8</v>
      </c>
      <c r="B14" s="10"/>
      <c r="C14" s="7"/>
      <c r="D14" s="8"/>
      <c r="E14" s="11">
        <f t="shared" si="0"/>
        <v>0</v>
      </c>
      <c r="F14" s="11">
        <f t="shared" si="1"/>
        <v>0</v>
      </c>
      <c r="G14" s="7" t="s">
        <v>12</v>
      </c>
    </row>
    <row r="15" spans="1:7">
      <c r="A15" s="7" t="s">
        <v>8</v>
      </c>
      <c r="B15" s="10"/>
      <c r="C15" s="7"/>
      <c r="D15" s="8"/>
      <c r="E15" s="11">
        <f t="shared" si="0"/>
        <v>0</v>
      </c>
      <c r="F15" s="11">
        <f t="shared" si="1"/>
        <v>0</v>
      </c>
      <c r="G15" s="7" t="s">
        <v>13</v>
      </c>
    </row>
    <row r="16" spans="1:7">
      <c r="A16" s="21" t="s">
        <v>8</v>
      </c>
      <c r="B16" s="22"/>
      <c r="C16" s="21"/>
      <c r="D16" s="23"/>
      <c r="E16" s="11">
        <f t="shared" si="0"/>
        <v>0</v>
      </c>
      <c r="F16" s="11">
        <f t="shared" si="1"/>
        <v>0</v>
      </c>
      <c r="G16" s="21" t="s">
        <v>7</v>
      </c>
    </row>
    <row r="17" spans="1:10">
      <c r="A17" s="21" t="s">
        <v>8</v>
      </c>
      <c r="B17" s="22"/>
      <c r="C17" s="21"/>
      <c r="D17" s="23"/>
      <c r="E17" s="11">
        <f t="shared" si="0"/>
        <v>0</v>
      </c>
      <c r="F17" s="11">
        <f t="shared" si="1"/>
        <v>0</v>
      </c>
      <c r="G17" s="21" t="s">
        <v>10</v>
      </c>
    </row>
    <row r="18" spans="1:10">
      <c r="A18" s="21" t="s">
        <v>8</v>
      </c>
      <c r="B18" s="22"/>
      <c r="C18" s="21"/>
      <c r="D18" s="23"/>
      <c r="E18" s="11">
        <f t="shared" si="0"/>
        <v>0</v>
      </c>
      <c r="F18" s="11">
        <f t="shared" si="1"/>
        <v>0</v>
      </c>
      <c r="G18" s="21"/>
    </row>
    <row r="19" spans="1:10">
      <c r="A19" s="24" t="s">
        <v>4</v>
      </c>
      <c r="B19" s="25"/>
      <c r="C19" s="24"/>
      <c r="D19" s="26"/>
      <c r="E19" s="27">
        <f>D19*0.5</f>
        <v>0</v>
      </c>
      <c r="F19" s="27">
        <f>D19*0.75</f>
        <v>0</v>
      </c>
      <c r="G19" s="24" t="s">
        <v>10</v>
      </c>
    </row>
    <row r="20" spans="1:10">
      <c r="A20" s="24" t="s">
        <v>4</v>
      </c>
      <c r="B20" s="25"/>
      <c r="C20" s="24"/>
      <c r="D20" s="26"/>
      <c r="E20" s="27">
        <f>D20*0.5</f>
        <v>0</v>
      </c>
      <c r="F20" s="27">
        <f>D20*0.75</f>
        <v>0</v>
      </c>
      <c r="G20" s="24" t="s">
        <v>10</v>
      </c>
    </row>
    <row r="21" spans="1:10">
      <c r="A21" s="16" t="s">
        <v>3</v>
      </c>
      <c r="B21" s="17"/>
      <c r="C21" s="16"/>
      <c r="D21" s="18"/>
      <c r="E21" s="19">
        <f>D21*0.04</f>
        <v>0</v>
      </c>
      <c r="F21" s="19">
        <f>D21*0.07</f>
        <v>0</v>
      </c>
      <c r="G21" s="16" t="s">
        <v>24</v>
      </c>
    </row>
    <row r="22" spans="1:10">
      <c r="A22" s="16" t="s">
        <v>3</v>
      </c>
      <c r="B22" s="17"/>
      <c r="C22" s="16"/>
      <c r="D22" s="18"/>
      <c r="E22" s="19">
        <f>D22*0.04</f>
        <v>0</v>
      </c>
      <c r="F22" s="19">
        <f>D22*0.07</f>
        <v>0</v>
      </c>
      <c r="G22" s="16" t="s">
        <v>10</v>
      </c>
    </row>
    <row r="23" spans="1:10">
      <c r="A23" s="12" t="s">
        <v>3</v>
      </c>
      <c r="B23" s="13"/>
      <c r="C23" s="12"/>
      <c r="D23" s="14"/>
      <c r="E23" s="15">
        <f>D23*0.04</f>
        <v>0</v>
      </c>
      <c r="F23" s="15">
        <f>D23*0.07</f>
        <v>0</v>
      </c>
      <c r="G23" s="12" t="s">
        <v>16</v>
      </c>
      <c r="I23" s="37" t="s">
        <v>28</v>
      </c>
      <c r="J23" s="41">
        <f>SUM(D21:D43)</f>
        <v>0</v>
      </c>
    </row>
    <row r="24" spans="1:10">
      <c r="A24" s="12" t="s">
        <v>3</v>
      </c>
      <c r="B24" s="13"/>
      <c r="C24" s="12"/>
      <c r="D24" s="14"/>
      <c r="E24" s="15">
        <f>D24*0.04</f>
        <v>0</v>
      </c>
      <c r="F24" s="15">
        <f>D24*0.07</f>
        <v>0</v>
      </c>
      <c r="G24" s="12" t="s">
        <v>10</v>
      </c>
      <c r="I24" s="37" t="s">
        <v>29</v>
      </c>
      <c r="J24" s="41">
        <f>SUM(D6:D20)</f>
        <v>0</v>
      </c>
    </row>
    <row r="25" spans="1:10">
      <c r="A25" s="12" t="s">
        <v>3</v>
      </c>
      <c r="B25" s="13"/>
      <c r="C25" s="12"/>
      <c r="D25" s="14"/>
      <c r="E25" s="15">
        <f t="shared" ref="E25:E43" si="2">D25*0.04</f>
        <v>0</v>
      </c>
      <c r="F25" s="15">
        <f t="shared" ref="F25:F43" si="3">D25*0.07</f>
        <v>0</v>
      </c>
      <c r="G25" s="12" t="s">
        <v>10</v>
      </c>
    </row>
    <row r="26" spans="1:10">
      <c r="A26" s="12" t="s">
        <v>3</v>
      </c>
      <c r="B26" s="13"/>
      <c r="C26" s="12"/>
      <c r="D26" s="14"/>
      <c r="E26" s="15">
        <f t="shared" si="2"/>
        <v>0</v>
      </c>
      <c r="F26" s="15">
        <f t="shared" si="3"/>
        <v>0</v>
      </c>
      <c r="G26" s="12" t="s">
        <v>7</v>
      </c>
    </row>
    <row r="27" spans="1:10">
      <c r="A27" s="16" t="s">
        <v>3</v>
      </c>
      <c r="B27" s="17"/>
      <c r="C27" s="16"/>
      <c r="D27" s="18"/>
      <c r="E27" s="15">
        <f t="shared" si="2"/>
        <v>0</v>
      </c>
      <c r="F27" s="15">
        <f t="shared" si="3"/>
        <v>0</v>
      </c>
      <c r="G27" s="16" t="s">
        <v>10</v>
      </c>
    </row>
    <row r="28" spans="1:10">
      <c r="A28" s="16" t="s">
        <v>3</v>
      </c>
      <c r="B28" s="17"/>
      <c r="C28" s="16"/>
      <c r="D28" s="18"/>
      <c r="E28" s="15">
        <f t="shared" si="2"/>
        <v>0</v>
      </c>
      <c r="F28" s="15">
        <f t="shared" si="3"/>
        <v>0</v>
      </c>
      <c r="G28" s="16" t="s">
        <v>10</v>
      </c>
    </row>
    <row r="29" spans="1:10">
      <c r="A29" s="16" t="s">
        <v>3</v>
      </c>
      <c r="B29" s="17"/>
      <c r="C29" s="16"/>
      <c r="D29" s="18"/>
      <c r="E29" s="15">
        <f t="shared" si="2"/>
        <v>0</v>
      </c>
      <c r="F29" s="15">
        <f t="shared" si="3"/>
        <v>0</v>
      </c>
      <c r="G29" s="16" t="s">
        <v>10</v>
      </c>
    </row>
    <row r="30" spans="1:10">
      <c r="A30" s="16" t="s">
        <v>3</v>
      </c>
      <c r="B30" s="17"/>
      <c r="C30" s="16"/>
      <c r="D30" s="18"/>
      <c r="E30" s="15">
        <f t="shared" si="2"/>
        <v>0</v>
      </c>
      <c r="F30" s="15">
        <f t="shared" si="3"/>
        <v>0</v>
      </c>
      <c r="G30" s="16" t="s">
        <v>10</v>
      </c>
    </row>
    <row r="31" spans="1:10">
      <c r="A31" s="16" t="s">
        <v>3</v>
      </c>
      <c r="B31" s="17"/>
      <c r="C31" s="16"/>
      <c r="D31" s="18"/>
      <c r="E31" s="15">
        <f t="shared" si="2"/>
        <v>0</v>
      </c>
      <c r="F31" s="15">
        <f t="shared" si="3"/>
        <v>0</v>
      </c>
      <c r="G31" s="16" t="s">
        <v>10</v>
      </c>
    </row>
    <row r="32" spans="1:10">
      <c r="A32" s="16" t="s">
        <v>3</v>
      </c>
      <c r="B32" s="17"/>
      <c r="C32" s="16"/>
      <c r="D32" s="18"/>
      <c r="E32" s="15">
        <f t="shared" si="2"/>
        <v>0</v>
      </c>
      <c r="F32" s="15">
        <f t="shared" si="3"/>
        <v>0</v>
      </c>
      <c r="G32" s="16" t="s">
        <v>7</v>
      </c>
    </row>
    <row r="33" spans="1:10">
      <c r="A33" s="16" t="s">
        <v>3</v>
      </c>
      <c r="B33" s="33"/>
      <c r="C33" s="16"/>
      <c r="D33" s="35"/>
      <c r="E33" s="36">
        <f t="shared" si="2"/>
        <v>0</v>
      </c>
      <c r="F33" s="36">
        <f t="shared" si="3"/>
        <v>0</v>
      </c>
      <c r="G33" s="34" t="s">
        <v>10</v>
      </c>
    </row>
    <row r="34" spans="1:10">
      <c r="A34" s="16" t="s">
        <v>3</v>
      </c>
      <c r="B34" s="34"/>
      <c r="C34" s="16"/>
      <c r="D34" s="35"/>
      <c r="E34" s="15">
        <f t="shared" si="2"/>
        <v>0</v>
      </c>
      <c r="F34" s="15">
        <f t="shared" si="3"/>
        <v>0</v>
      </c>
      <c r="G34" s="16" t="s">
        <v>10</v>
      </c>
    </row>
    <row r="35" spans="1:10">
      <c r="A35" s="16" t="s">
        <v>3</v>
      </c>
      <c r="B35" s="33"/>
      <c r="C35" s="16"/>
      <c r="D35" s="35"/>
      <c r="E35" s="15">
        <f t="shared" si="2"/>
        <v>0</v>
      </c>
      <c r="F35" s="15">
        <f t="shared" si="3"/>
        <v>0</v>
      </c>
      <c r="G35" s="16" t="s">
        <v>25</v>
      </c>
    </row>
    <row r="36" spans="1:10">
      <c r="A36" s="16" t="s">
        <v>3</v>
      </c>
      <c r="B36" s="33"/>
      <c r="C36" s="16"/>
      <c r="D36" s="35"/>
      <c r="E36" s="15">
        <f t="shared" si="2"/>
        <v>0</v>
      </c>
      <c r="F36" s="15">
        <f t="shared" si="3"/>
        <v>0</v>
      </c>
      <c r="G36" s="16" t="s">
        <v>25</v>
      </c>
    </row>
    <row r="37" spans="1:10">
      <c r="A37" s="16" t="s">
        <v>3</v>
      </c>
      <c r="B37" s="33"/>
      <c r="C37" s="16"/>
      <c r="D37" s="35"/>
      <c r="E37" s="15">
        <f t="shared" si="2"/>
        <v>0</v>
      </c>
      <c r="F37" s="15">
        <f t="shared" si="3"/>
        <v>0</v>
      </c>
      <c r="G37" s="16" t="s">
        <v>26</v>
      </c>
      <c r="J37" s="42"/>
    </row>
    <row r="38" spans="1:10" ht="30">
      <c r="A38" s="16" t="s">
        <v>3</v>
      </c>
      <c r="B38" s="34"/>
      <c r="C38" s="16"/>
      <c r="D38" s="35"/>
      <c r="E38" s="15">
        <f t="shared" si="2"/>
        <v>0</v>
      </c>
      <c r="F38" s="15">
        <f t="shared" si="3"/>
        <v>0</v>
      </c>
      <c r="G38" s="38" t="s">
        <v>27</v>
      </c>
      <c r="J38" s="42"/>
    </row>
    <row r="39" spans="1:10">
      <c r="A39" s="16" t="s">
        <v>3</v>
      </c>
      <c r="B39" s="33"/>
      <c r="C39" s="16"/>
      <c r="D39" s="35"/>
      <c r="E39" s="15">
        <f t="shared" si="2"/>
        <v>0</v>
      </c>
      <c r="F39" s="15">
        <f t="shared" si="3"/>
        <v>0</v>
      </c>
      <c r="G39" s="16" t="s">
        <v>10</v>
      </c>
    </row>
    <row r="40" spans="1:10">
      <c r="A40" s="16" t="s">
        <v>3</v>
      </c>
      <c r="B40" s="33"/>
      <c r="C40" s="16"/>
      <c r="D40" s="35"/>
      <c r="E40" s="15">
        <f t="shared" si="2"/>
        <v>0</v>
      </c>
      <c r="F40" s="15">
        <f t="shared" si="3"/>
        <v>0</v>
      </c>
      <c r="G40" s="16" t="s">
        <v>25</v>
      </c>
    </row>
    <row r="41" spans="1:10">
      <c r="A41" s="16" t="s">
        <v>3</v>
      </c>
      <c r="B41" s="33"/>
      <c r="C41" s="16"/>
      <c r="D41" s="35"/>
      <c r="E41" s="15">
        <f t="shared" si="2"/>
        <v>0</v>
      </c>
      <c r="F41" s="15">
        <f t="shared" si="3"/>
        <v>0</v>
      </c>
      <c r="G41" s="16" t="s">
        <v>10</v>
      </c>
    </row>
    <row r="42" spans="1:10">
      <c r="A42" s="16" t="s">
        <v>3</v>
      </c>
      <c r="B42" s="33"/>
      <c r="C42" s="16"/>
      <c r="D42" s="35"/>
      <c r="E42" s="15">
        <f t="shared" si="2"/>
        <v>0</v>
      </c>
      <c r="F42" s="15">
        <f t="shared" si="3"/>
        <v>0</v>
      </c>
      <c r="G42" s="16" t="s">
        <v>25</v>
      </c>
    </row>
    <row r="43" spans="1:10">
      <c r="A43" s="16" t="s">
        <v>3</v>
      </c>
      <c r="B43" s="33"/>
      <c r="C43" s="16"/>
      <c r="D43" s="35"/>
      <c r="E43" s="15">
        <f t="shared" si="2"/>
        <v>0</v>
      </c>
      <c r="F43" s="15">
        <f t="shared" si="3"/>
        <v>0</v>
      </c>
      <c r="G43" s="16" t="s">
        <v>16</v>
      </c>
    </row>
    <row r="44" spans="1:10">
      <c r="D44" s="1" t="s">
        <v>9</v>
      </c>
      <c r="E44" s="1" t="s">
        <v>33</v>
      </c>
      <c r="F44" s="42" t="s">
        <v>34</v>
      </c>
    </row>
    <row r="45" spans="1:10">
      <c r="A45" s="1" t="s">
        <v>30</v>
      </c>
      <c r="C45" s="37"/>
      <c r="D45" s="4">
        <f>SUM(D21:D43)</f>
        <v>0</v>
      </c>
      <c r="E45" s="44">
        <f>SUM(E21:E43)</f>
        <v>0</v>
      </c>
      <c r="F45" s="44">
        <f>SUM(F21:F43)</f>
        <v>0</v>
      </c>
      <c r="G45" s="46"/>
    </row>
    <row r="46" spans="1:10">
      <c r="A46" s="1" t="s">
        <v>31</v>
      </c>
      <c r="C46" s="37"/>
      <c r="D46" s="4">
        <f>SUM(D6:D20)</f>
        <v>0</v>
      </c>
      <c r="E46" s="44">
        <f>SUM(E6:E20)</f>
        <v>0</v>
      </c>
      <c r="F46" s="44">
        <f>SUM(F6:F20)</f>
        <v>0</v>
      </c>
    </row>
    <row r="47" spans="1:10">
      <c r="D47" s="3"/>
      <c r="E47" s="3"/>
      <c r="F47" s="44"/>
    </row>
    <row r="48" spans="1:10">
      <c r="A48" s="37" t="s">
        <v>6</v>
      </c>
      <c r="B48" s="6"/>
      <c r="C48" s="6"/>
      <c r="D48" s="5">
        <f>SUM(D6:D43)</f>
        <v>0</v>
      </c>
      <c r="E48" s="45">
        <f>SUM(E6:E43)</f>
        <v>0</v>
      </c>
      <c r="F48" s="45">
        <f>SUM(F6:F43)</f>
        <v>0</v>
      </c>
      <c r="G48" s="6"/>
    </row>
    <row r="49" spans="1:10">
      <c r="D49" s="3"/>
      <c r="E49" s="3"/>
      <c r="F49" s="3"/>
    </row>
    <row r="50" spans="1:10">
      <c r="A50" s="1" t="s">
        <v>32</v>
      </c>
      <c r="D50" s="3"/>
      <c r="E50" s="3"/>
      <c r="F50" s="46">
        <v>375000</v>
      </c>
    </row>
    <row r="52" spans="1:10">
      <c r="A52" s="54" t="s">
        <v>20</v>
      </c>
      <c r="B52" s="54"/>
      <c r="C52" s="54"/>
      <c r="D52" s="54"/>
      <c r="E52" s="54"/>
      <c r="F52" s="54"/>
      <c r="G52" s="54"/>
      <c r="J52" s="39"/>
    </row>
    <row r="53" spans="1:10">
      <c r="A53" s="16" t="s">
        <v>3</v>
      </c>
      <c r="B53" s="17"/>
      <c r="C53" s="16"/>
      <c r="D53" s="18"/>
      <c r="E53" s="19">
        <f>D53*0.04</f>
        <v>0</v>
      </c>
      <c r="F53" s="51">
        <f>D53*0.07</f>
        <v>0</v>
      </c>
      <c r="G53" s="16" t="s">
        <v>15</v>
      </c>
      <c r="J53" s="40"/>
    </row>
    <row r="54" spans="1:10">
      <c r="A54" s="16" t="s">
        <v>3</v>
      </c>
      <c r="B54" s="17"/>
      <c r="C54" s="16"/>
      <c r="D54" s="18"/>
      <c r="E54" s="19">
        <f>D54*0.04</f>
        <v>0</v>
      </c>
      <c r="F54" s="20">
        <v>1500</v>
      </c>
      <c r="G54" s="16" t="s">
        <v>23</v>
      </c>
    </row>
    <row r="55" spans="1:10">
      <c r="A55" s="28" t="s">
        <v>21</v>
      </c>
      <c r="B55" s="29"/>
      <c r="C55" s="28"/>
      <c r="D55" s="30"/>
      <c r="E55" s="31">
        <f>D55*0.04</f>
        <v>0</v>
      </c>
      <c r="F55" s="32">
        <f>D55*0.07</f>
        <v>0</v>
      </c>
      <c r="G55" s="28" t="s">
        <v>22</v>
      </c>
    </row>
    <row r="56" spans="1:10">
      <c r="A56" s="43"/>
      <c r="B56" s="47"/>
      <c r="C56" s="43"/>
      <c r="D56" s="48"/>
      <c r="E56" s="49"/>
      <c r="F56" s="50"/>
      <c r="G56" s="43"/>
    </row>
    <row r="57" spans="1:10">
      <c r="A57" s="54" t="s">
        <v>17</v>
      </c>
      <c r="B57" s="54"/>
      <c r="C57" s="54"/>
      <c r="D57" s="54"/>
      <c r="E57" s="54"/>
      <c r="F57" s="54"/>
      <c r="G57" s="54"/>
    </row>
    <row r="58" spans="1:10">
      <c r="A58" s="7" t="s">
        <v>4</v>
      </c>
      <c r="B58" s="7"/>
      <c r="D58" s="8"/>
      <c r="E58" s="11">
        <f>D58*0.5</f>
        <v>0</v>
      </c>
      <c r="F58" s="9">
        <f>D58*0.75</f>
        <v>0</v>
      </c>
      <c r="G58" s="7" t="s">
        <v>11</v>
      </c>
    </row>
    <row r="59" spans="1:10">
      <c r="A59" s="16" t="s">
        <v>3</v>
      </c>
      <c r="B59" s="16" t="s">
        <v>14</v>
      </c>
      <c r="D59" s="18"/>
      <c r="E59" s="52">
        <v>0.05</v>
      </c>
      <c r="F59" s="51">
        <v>1500</v>
      </c>
      <c r="G59" s="16" t="s">
        <v>10</v>
      </c>
    </row>
  </sheetData>
  <mergeCells count="3">
    <mergeCell ref="C1:D3"/>
    <mergeCell ref="A57:G57"/>
    <mergeCell ref="A52:G52"/>
  </mergeCells>
  <phoneticPr fontId="7" type="noConversion"/>
  <printOptions horizontalCentered="1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Grants FY17</vt:lpstr>
      <vt:lpstr>Sheet 2</vt:lpstr>
    </vt:vector>
  </TitlesOfParts>
  <Company>Elevate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Roebuck</dc:creator>
  <cp:lastModifiedBy>Kelsey Roebuck</cp:lastModifiedBy>
  <cp:lastPrinted>2016-02-26T18:01:06Z</cp:lastPrinted>
  <dcterms:created xsi:type="dcterms:W3CDTF">2015-11-06T18:13:16Z</dcterms:created>
  <dcterms:modified xsi:type="dcterms:W3CDTF">2016-02-29T21:47:06Z</dcterms:modified>
</cp:coreProperties>
</file>